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<sst xmlns="http://schemas.openxmlformats.org/spreadsheetml/2006/main" count="1501" uniqueCount="475">
  <si>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</si>
  <si>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</si>
  <si>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</si>
  <si>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</si>
  <si>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</si>
  <si>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</si>
  <si>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</si>
  <si>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</si>
  <si>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</si>
  <si>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</si>
  <si>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</si>
  <si>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</si>
  <si>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</si>
  <si>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</si>
  <si>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</si>
  <si>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</si>
  <si>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</si>
  <si>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</si>
  <si>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</si>
  <si>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</si>
  <si>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</si>
  <si>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</si>
  <si>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</si>
  <si>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</si>
  <si>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</si>
  <si>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</si>
  <si>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</si>
  <si>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</si>
  <si>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</si>
  <si>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</si>
  <si>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</si>
  <si>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</si>
  <si>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</si>
  <si>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</si>
  <si>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</si>
  <si>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</si>
  <si>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</si>
  <si>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</si>
  <si>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</si>
  <si>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</si>
  <si>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</si>
  <si>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</si>
  <si>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</si>
  <si>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</si>
  <si>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</si>
  <si>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</si>
  <si>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</si>
  <si>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</si>
  <si>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</si>
  <si>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</si>
  <si>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</si>
  <si>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</si>
  <si>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</si>
  <si>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</si>
  <si>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</si>
  <si>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</si>
  <si>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</si>
  <si>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</si>
  <si>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</si>
  <si>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</si>
  <si>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</si>
  <si>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</si>
  <si>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</si>
  <si>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</si>
  <si>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</si>
  <si>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</si>
  <si>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</si>
  <si>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</si>
  <si>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</si>
  <si>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</si>
  <si>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</si>
  <si>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</si>
  <si>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</si>
  <si>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</si>
  <si>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</si>
  <si>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</si>
  <si>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</si>
  <si>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</si>
  <si>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</si>
  <si>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</si>
  <si>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</si>
  <si>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</si>
  <si>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</si>
  <si>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</si>
  <si>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</si>
  <si>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</si>
  <si>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</si>
  <si>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</si>
  <si>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</si>
  <si>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</si>
  <si>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</si>
  <si>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</si>
  <si>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</si>
  <si>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</si>
  <si>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</si>
  <si>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</si>
  <si>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</si>
  <si>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</si>
  <si>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</si>
  <si>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</si>
  <si>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</si>
  <si>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</si>
  <si>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</si>
  <si>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</si>
  <si>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</si>
  <si>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</si>
  <si>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</si>
  <si>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</si>
  <si>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</si>
  <si>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</si>
  <si>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</si>
  <si>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</si>
  <si>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</si>
  <si>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</si>
  <si>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</si>
  <si>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</si>
  <si>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</si>
  <si>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</si>
  <si>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</si>
  <si>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</si>
  <si>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</si>
  <si>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</si>
  <si>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</si>
  <si>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</si>
  <si>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</si>
  <si>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</si>
  <si>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</si>
  <si>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</si>
  <si>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</si>
  <si>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</si>
  <si>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</si>
  <si>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</si>
  <si>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</si>
  <si>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</si>
  <si>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</si>
  <si>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</si>
  <si>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</si>
  <si>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</si>
  <si>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</si>
  <si>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</si>
  <si>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</si>
  <si>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</si>
  <si>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</si>
  <si>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</si>
  <si>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</si>
  <si>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</si>
  <si>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</si>
  <si>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</si>
  <si>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</si>
  <si>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</si>
  <si>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</si>
  <si>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</si>
  <si>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</si>
  <si>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</si>
  <si>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</si>
  <si>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</si>
  <si>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</si>
  <si>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</si>
  <si>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</si>
  <si>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</si>
  <si>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</si>
  <si>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</si>
  <si>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</si>
  <si>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</si>
  <si>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</si>
  <si>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</si>
  <si>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</si>
  <si>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</si>
  <si>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</si>
  <si>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</si>
  <si>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</si>
  <si>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</si>
  <si>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</si>
  <si>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</si>
  <si>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</si>
  <si>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</si>
  <si>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</si>
  <si>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</si>
  <si>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</si>
  <si>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</si>
  <si>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</si>
  <si>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</si>
  <si>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</si>
  <si>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</si>
  <si>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</si>
  <si>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</si>
  <si>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</si>
  <si>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</si>
  <si>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</si>
  <si>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</si>
  <si>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</si>
  <si>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</si>
  <si>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</si>
  <si>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</si>
  <si>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</si>
  <si>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</si>
  <si>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</si>
  <si>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</si>
  <si>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</si>
  <si>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</si>
  <si>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</si>
  <si>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</si>
  <si>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</si>
  <si>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</si>
  <si>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</si>
  <si>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</si>
  <si>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</si>
  <si>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</si>
  <si>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</si>
  <si>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</si>
  <si>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</si>
  <si>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</si>
  <si>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</si>
  <si>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</si>
  <si>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</si>
  <si>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</si>
  <si>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</si>
  <si>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</si>
  <si>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</si>
  <si>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</si>
  <si>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</si>
  <si>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</si>
  <si>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</si>
  <si>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</si>
  <si>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</si>
  <si>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</si>
  <si>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</si>
  <si>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</si>
  <si>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</si>
  <si>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</si>
  <si>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</si>
  <si>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</si>
  <si>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</si>
  <si>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</si>
  <si>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</si>
  <si>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</si>
  <si>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</si>
  <si>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</si>
  <si>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</si>
  <si>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</si>
  <si>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</si>
  <si>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</si>
  <si>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</si>
  <si>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</si>
  <si>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</si>
  <si>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</si>
  <si>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</si>
  <si>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</si>
  <si>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</si>
  <si>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</si>
  <si>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</si>
  <si>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</si>
  <si>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</si>
  <si>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</si>
  <si>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</si>
  <si>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</si>
  <si>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</si>
  <si>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</si>
  <si>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</si>
  <si>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</si>
  <si>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</si>
  <si>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</si>
  <si>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</si>
  <si>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</si>
  <si>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</si>
  <si>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</si>
  <si>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</si>
  <si>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</si>
  <si>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</si>
  <si>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</si>
  <si>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</si>
  <si>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</si>
  <si>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</si>
  <si>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</si>
  <si>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</si>
  <si>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</si>
  <si>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</si>
  <si>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</si>
  <si>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</si>
  <si>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</si>
  <si>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</si>
  <si>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</si>
  <si>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</si>
  <si>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</si>
  <si>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</si>
  <si>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</si>
  <si>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</si>
  <si>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</si>
  <si>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</si>
  <si>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</si>
  <si>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</si>
  <si>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</si>
  <si>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</si>
  <si>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</si>
  <si>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</si>
  <si>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</si>
  <si>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</si>
  <si>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</si>
  <si>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</si>
  <si>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</si>
  <si>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</si>
  <si>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</si>
  <si>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</si>
  <si>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</si>
  <si>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</si>
  <si>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</si>
  <si>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</si>
  <si>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</si>
  <si>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</si>
  <si>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</si>
  <si>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</si>
  <si>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</si>
  <si>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</si>
  <si>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</si>
  <si>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</si>
  <si>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</si>
  <si>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</si>
  <si>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</si>
  <si>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</si>
  <si>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</si>
  <si>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</si>
  <si>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</si>
  <si>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</si>
  <si>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</si>
  <si>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</si>
  <si>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</si>
  <si>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</si>
  <si>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</si>
  <si>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</si>
  <si>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</si>
  <si>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</si>
  <si>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</si>
  <si>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</si>
  <si>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</si>
  <si>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</si>
  <si>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</si>
  <si>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</si>
  <si>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</si>
  <si>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</si>
  <si>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</si>
  <si>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</si>
  <si>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</si>
  <si>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</si>
  <si>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</si>
  <si>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</si>
  <si>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</si>
  <si>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</si>
  <si>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</si>
  <si>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</si>
  <si>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</si>
  <si>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</si>
  <si>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</si>
  <si>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</si>
  <si>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</si>
  <si>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</si>
  <si>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</si>
  <si>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</si>
  <si>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</si>
  <si>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</si>
  <si>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</si>
  <si>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</si>
  <si>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</si>
  <si>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</si>
  <si>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</si>
  <si>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</si>
  <si>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</si>
  <si>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</si>
  <si>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</si>
  <si>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</si>
  <si>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</si>
  <si>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</si>
  <si>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</si>
  <si>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</si>
  <si>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</si>
  <si>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</si>
  <si>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</si>
  <si>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</si>
  <si>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</si>
  <si>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</si>
  <si>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</si>
  <si>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</si>
  <si>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</si>
  <si>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</si>
  <si>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</si>
  <si>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</si>
  <si>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</si>
  <si>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</si>
  <si>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</si>
  <si>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</si>
  <si>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</si>
  <si>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</si>
  <si>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</si>
  <si>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</si>
  <si>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</si>
  <si>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</si>
  <si>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</si>
  <si>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</si>
  <si>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</si>
  <si>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</si>
  <si>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</si>
  <si>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</si>
  <si>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</si>
  <si>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</si>
  <si>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</si>
  <si>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</si>
  <si>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</si>
  <si>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</si>
  <si>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</si>
  <si>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</si>
  <si>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</si>
  <si>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</si>
  <si>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</si>
  <si>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</si>
  <si>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</si>
  <si>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</si>
  <si>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</si>
  <si>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</si>
  <si>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</si>
  <si>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</si>
  <si>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</si>
  <si>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</si>
  <si>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</si>
  <si>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</si>
  <si>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</si>
  <si>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</si>
  <si>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</si>
  <si>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</si>
  <si>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</si>
  <si>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</si>
  <si>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</si>
  <si>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</si>
  <si>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</si>
  <si>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</si>
  <si>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</si>
  <si>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</si>
  <si>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</si>
  <si>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</si>
  <si>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</si>
  <si>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</si>
  <si>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</si>
  <si>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</si>
  <si>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</si>
  <si>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</si>
  <si>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</si>
  <si>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</si>
  <si>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</si>
  <si>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</si>
  <si>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</si>
  <si>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</si>
  <si>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</si>
  <si>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</si>
  <si>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</si>
  <si>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</si>
  <si>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</si>
  <si>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</si>
  <si>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</si>
  <si>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</si>
  <si>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パークゴルフ</t>
  </si>
  <si>
    <t>公益財団法人　しずおか健康長寿財団　健康増進生きがい推進課</t>
  </si>
  <si>
    <t>054</t>
  </si>
  <si>
    <t>253</t>
  </si>
  <si>
    <t>4221</t>
  </si>
  <si>
    <t>4222</t>
  </si>
  <si>
    <t>080</t>
  </si>
  <si>
    <t>2637</t>
  </si>
  <si>
    <t>2409</t>
  </si>
  <si>
    <t>nenrin@sukoyaka.or.jp</t>
  </si>
  <si>
    <t>420</t>
  </si>
  <si>
    <t>0856</t>
  </si>
  <si>
    <t>高林</t>
  </si>
  <si>
    <t>幸彦</t>
  </si>
  <si>
    <t>タカバヤシ</t>
  </si>
  <si>
    <t>ユキヒコ</t>
  </si>
  <si>
    <t>葵区駿府町1番70号</t>
  </si>
  <si>
    <t>静岡県総合社会福祉会館4階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</si>
</sst>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false" style="4" width="17.125" collapsed="false"/>
    <col min="139" max="141" customWidth="true" hidden="true" style="4" width="9.25" collapsed="false"/>
    <col min="142" max="142" customWidth="true" hidden="true" style="4" width="13.25" collapsed="false"/>
    <col min="143" max="143" customWidth="true" hidden="tru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22.0</v>
      </c>
      <c r="E7" s="487" t="s">
        <v>6</v>
      </c>
      <c r="F7" s="489"/>
      <c r="G7" s="489"/>
      <c r="H7" s="488"/>
      <c r="I7" s="487" t="s">
        <v>28</v>
      </c>
      <c r="J7" s="489"/>
      <c r="K7" s="489"/>
      <c r="L7" s="489"/>
      <c r="M7" s="488"/>
      <c r="N7" s="487" t="s">
        <v>74</v>
      </c>
      <c r="O7" s="489"/>
      <c r="P7" s="489"/>
      <c r="Q7" s="488"/>
      <c r="R7" s="487" t="str">
        <f>IF(ISNA(VLOOKUP(Y7,$E$145:$F$183,2,FALSE)),"",VLOOKUP(Y7,$E$145:$F$183,2,FALSE))</f>
        <v>24</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1" customHeight="1" x14ac:dyDescent="0.15">
      <c r="A119" s="4">
        <v>118</v>
      </c>
      <c r="B119" s="350" t="s">
        <v>336</v>
      </c>
      <c r="C119" s="351"/>
      <c r="D119" s="352"/>
      <c r="E119" s="350" t="s">
        <v>337</v>
      </c>
      <c r="F119" s="351"/>
      <c r="G119" s="352"/>
    </row>
    <row r="120" spans="1:61" ht="30" hidden="1"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