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<sst xmlns="http://schemas.openxmlformats.org/spreadsheetml/2006/main" count="1501" uniqueCount="474">
  <si>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</si>
  <si>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</si>
  <si>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</si>
  <si>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</si>
  <si>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</si>
  <si>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</si>
  <si>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</si>
  <si>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</si>
  <si>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</si>
  <si>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</si>
  <si>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</si>
  <si>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</si>
  <si>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</si>
  <si>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</si>
  <si>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</si>
  <si>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</si>
  <si>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</si>
  <si>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</si>
  <si>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</si>
  <si>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</si>
  <si>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</si>
  <si>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</si>
  <si>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</si>
  <si>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</si>
  <si>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</si>
  <si>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</si>
  <si>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</si>
  <si>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</si>
  <si>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</si>
  <si>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</si>
  <si>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</si>
  <si>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</si>
  <si>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</si>
  <si>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</si>
  <si>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</si>
  <si>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</si>
  <si>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</si>
  <si>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</si>
  <si>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</si>
  <si>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</si>
  <si>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</si>
  <si>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</si>
  <si>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</si>
  <si>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</si>
  <si>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</si>
  <si>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</si>
  <si>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</si>
  <si>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</si>
  <si>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</si>
  <si>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</si>
  <si>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</si>
  <si>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</si>
  <si>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</si>
  <si>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</si>
  <si>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</si>
  <si>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</si>
  <si>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</si>
  <si>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</si>
  <si>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</si>
  <si>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</si>
  <si>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</si>
  <si>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</si>
  <si>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</si>
  <si>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</si>
  <si>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</si>
  <si>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</si>
  <si>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</si>
  <si>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</si>
  <si>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</si>
  <si>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</si>
  <si>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</si>
  <si>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</si>
  <si>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</si>
  <si>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</si>
  <si>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</si>
  <si>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</si>
  <si>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</si>
  <si>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</si>
  <si>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</si>
  <si>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</si>
  <si>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</si>
  <si>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</si>
  <si>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</si>
  <si>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</si>
  <si>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</si>
  <si>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</si>
  <si>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</si>
  <si>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</si>
  <si>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</si>
  <si>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</si>
  <si>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</si>
  <si>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</si>
  <si>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</si>
  <si>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</si>
  <si>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</si>
  <si>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</si>
  <si>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</si>
  <si>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</si>
  <si>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</si>
  <si>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</si>
  <si>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</si>
  <si>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</si>
  <si>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</si>
  <si>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</si>
  <si>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</si>
  <si>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</si>
  <si>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</si>
  <si>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</si>
  <si>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</si>
  <si>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</si>
  <si>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</si>
  <si>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</si>
  <si>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</si>
  <si>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</si>
  <si>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</si>
  <si>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</si>
  <si>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</si>
  <si>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</si>
  <si>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</si>
  <si>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</si>
  <si>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</si>
  <si>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</si>
  <si>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</si>
  <si>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</si>
  <si>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</si>
  <si>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</si>
  <si>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</si>
  <si>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</si>
  <si>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</si>
  <si>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</si>
  <si>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</si>
  <si>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</si>
  <si>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</si>
  <si>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</si>
  <si>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</si>
  <si>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</si>
  <si>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</si>
  <si>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</si>
  <si>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</si>
  <si>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</si>
  <si>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</si>
  <si>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</si>
  <si>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</si>
  <si>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</si>
  <si>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</si>
  <si>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</si>
  <si>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</si>
  <si>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</si>
  <si>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</si>
  <si>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</si>
  <si>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</si>
  <si>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</si>
  <si>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</si>
  <si>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</si>
  <si>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</si>
  <si>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</si>
  <si>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</si>
  <si>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</si>
  <si>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</si>
  <si>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</si>
  <si>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</si>
  <si>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</si>
  <si>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</si>
  <si>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</si>
  <si>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</si>
  <si>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</si>
  <si>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</si>
  <si>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</si>
  <si>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</si>
  <si>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</si>
  <si>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</si>
  <si>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</si>
  <si>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</si>
  <si>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</si>
  <si>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</si>
  <si>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</si>
  <si>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</si>
  <si>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</si>
  <si>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</si>
  <si>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</si>
  <si>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</si>
  <si>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</si>
  <si>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</si>
  <si>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</si>
  <si>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</si>
  <si>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</si>
  <si>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</si>
  <si>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</si>
  <si>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</si>
  <si>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</si>
  <si>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</si>
  <si>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</si>
  <si>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</si>
  <si>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</si>
  <si>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</si>
  <si>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</si>
  <si>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</si>
  <si>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</si>
  <si>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</si>
  <si>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</si>
  <si>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</si>
  <si>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</si>
  <si>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</si>
  <si>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</si>
  <si>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</si>
  <si>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</si>
  <si>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</si>
  <si>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</si>
  <si>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</si>
  <si>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</si>
  <si>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</si>
  <si>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</si>
  <si>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</si>
  <si>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</si>
  <si>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</si>
  <si>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</si>
  <si>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</si>
  <si>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</si>
  <si>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</si>
  <si>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</si>
  <si>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</si>
  <si>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</si>
  <si>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</si>
  <si>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</si>
  <si>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</si>
  <si>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</si>
  <si>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</si>
  <si>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</si>
  <si>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</si>
  <si>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</si>
  <si>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</si>
  <si>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</si>
  <si>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</si>
  <si>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</si>
  <si>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</si>
  <si>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</si>
  <si>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</si>
  <si>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</si>
  <si>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</si>
  <si>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</si>
  <si>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</si>
  <si>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</si>
  <si>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</si>
  <si>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</si>
  <si>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</si>
  <si>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</si>
  <si>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</si>
  <si>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</si>
  <si>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</si>
  <si>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</si>
  <si>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</si>
  <si>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</si>
  <si>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</si>
  <si>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</si>
  <si>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</si>
  <si>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</si>
  <si>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</si>
  <si>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</si>
  <si>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</si>
  <si>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</si>
  <si>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</si>
  <si>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</si>
  <si>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</si>
  <si>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</si>
  <si>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</si>
  <si>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</si>
  <si>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</si>
  <si>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</si>
  <si>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</si>
  <si>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</si>
  <si>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</si>
  <si>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</si>
  <si>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</si>
  <si>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</si>
  <si>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</si>
  <si>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</si>
  <si>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</si>
  <si>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</si>
  <si>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</si>
  <si>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</si>
  <si>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</si>
  <si>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</si>
  <si>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</si>
  <si>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</si>
  <si>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</si>
  <si>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</si>
  <si>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</si>
  <si>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</si>
  <si>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</si>
  <si>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</si>
  <si>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</si>
  <si>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</si>
  <si>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</si>
  <si>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</si>
  <si>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</si>
  <si>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</si>
  <si>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</si>
  <si>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</si>
  <si>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</si>
  <si>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</si>
  <si>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</si>
  <si>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</si>
  <si>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</si>
  <si>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</si>
  <si>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</si>
  <si>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</si>
  <si>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</si>
  <si>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</si>
  <si>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</si>
  <si>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</si>
  <si>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</si>
  <si>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</si>
  <si>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</si>
  <si>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</si>
  <si>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</si>
  <si>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</si>
  <si>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</si>
  <si>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</si>
  <si>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</si>
  <si>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</si>
  <si>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</si>
  <si>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</si>
  <si>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</si>
  <si>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</si>
  <si>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</si>
  <si>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</si>
  <si>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</si>
  <si>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</si>
  <si>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</si>
  <si>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</si>
  <si>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</si>
  <si>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</si>
  <si>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</si>
  <si>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</si>
  <si>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</si>
  <si>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</si>
  <si>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</si>
  <si>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</si>
  <si>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</si>
  <si>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</si>
  <si>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</si>
  <si>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</si>
  <si>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</si>
  <si>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</si>
  <si>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</si>
  <si>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</si>
  <si>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</si>
  <si>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</si>
  <si>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</si>
  <si>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</si>
  <si>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</si>
  <si>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</si>
  <si>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</si>
  <si>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</si>
  <si>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</si>
  <si>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</si>
  <si>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</si>
  <si>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</si>
  <si>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</si>
  <si>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</si>
  <si>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</si>
  <si>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</si>
  <si>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</si>
  <si>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</si>
  <si>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</si>
  <si>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</si>
  <si>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</si>
  <si>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</si>
  <si>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</si>
  <si>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</si>
  <si>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</si>
  <si>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</si>
  <si>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</si>
  <si>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</si>
  <si>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</si>
  <si>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</si>
  <si>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</si>
  <si>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</si>
  <si>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</si>
  <si>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</si>
  <si>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</si>
  <si>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</si>
  <si>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</si>
  <si>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</si>
  <si>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</si>
  <si>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</si>
  <si>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</si>
  <si>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</si>
  <si>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</si>
  <si>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</si>
  <si>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</si>
  <si>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</si>
  <si>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</si>
  <si>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</si>
  <si>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</si>
  <si>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</si>
  <si>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</si>
  <si>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</si>
  <si>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</si>
  <si>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</si>
  <si>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</si>
  <si>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</si>
  <si>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</si>
  <si>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</si>
  <si>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</si>
  <si>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</si>
  <si>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</si>
  <si>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</si>
  <si>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</si>
  <si>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</si>
  <si>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</si>
  <si>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</si>
  <si>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</si>
  <si>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</si>
  <si>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</si>
  <si>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</si>
  <si>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</si>
  <si>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</si>
  <si>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</si>
  <si>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</si>
  <si>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</si>
  <si>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</si>
  <si>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</si>
  <si>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</si>
  <si>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</si>
  <si>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</si>
  <si>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</si>
  <si>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</si>
  <si>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</si>
  <si>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</si>
  <si>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</si>
  <si>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</si>
  <si>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</si>
  <si>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</si>
  <si>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</si>
  <si>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</si>
  <si>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</si>
  <si>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</si>
  <si>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</si>
  <si>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</si>
  <si>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</si>
  <si>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</si>
  <si>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</si>
  <si>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</si>
  <si>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</si>
  <si>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</si>
  <si>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</si>
  <si>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</si>
  <si>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</si>
  <si>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</si>
  <si>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</si>
  <si>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</si>
  <si>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</si>
  <si>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</si>
  <si>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</si>
  <si>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</si>
  <si>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</si>
  <si>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</si>
  <si>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</si>
  <si>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</si>
  <si>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</si>
  <si>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</si>
  <si>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</si>
  <si>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2637</t>
  </si>
  <si>
    <t>2409</t>
  </si>
  <si>
    <t>nenrin@sukoyaka.or.jp</t>
  </si>
  <si>
    <t>420</t>
  </si>
  <si>
    <t>0856</t>
  </si>
  <si>
    <t>高林</t>
  </si>
  <si>
    <t>幸彦</t>
  </si>
  <si>
    <t>タカバヤシ</t>
  </si>
  <si>
    <t>ユキヒコ</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</si>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</sst>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false" style="4" width="11.125" collapsed="false"/>
    <col min="122" max="122" customWidth="true" hidden="fals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22.0</v>
      </c>
      <c r="E7" s="487" t="s">
        <v>6</v>
      </c>
      <c r="F7" s="489"/>
      <c r="G7" s="489"/>
      <c r="H7" s="488"/>
      <c r="I7" s="487" t="s">
        <v>28</v>
      </c>
      <c r="J7" s="489"/>
      <c r="K7" s="489"/>
      <c r="L7" s="489"/>
      <c r="M7" s="488"/>
      <c r="N7" s="487" t="s">
        <v>74</v>
      </c>
      <c r="O7" s="489"/>
      <c r="P7" s="489"/>
      <c r="Q7" s="488"/>
      <c r="R7" s="487" t="str">
        <f>IF(ISNA(VLOOKUP(Y7,$E$145:$F$183,2,FALSE)),"",VLOOKUP(Y7,$E$145:$F$183,2,FALSE))</f>
        <v>16</v>
      </c>
      <c r="S7" s="489"/>
      <c r="T7" s="489"/>
      <c r="U7" s="488"/>
      <c r="V7" s="487" t="s">
        <v>77</v>
      </c>
      <c r="W7" s="489"/>
      <c r="X7" s="488"/>
      <c r="Y7" s="487" t="s">
        <v>319</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false"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false"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false"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false"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