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<sst xmlns="http://schemas.openxmlformats.org/spreadsheetml/2006/main" count="971" uniqueCount="490">
  <si>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</si>
  <si>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</si>
  <si>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</si>
  <si>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</si>
  <si>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</si>
  <si>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</si>
  <si>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</si>
  <si>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</si>
  <si>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</si>
  <si>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</si>
  <si>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</si>
  <si>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</si>
  <si>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</si>
  <si>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</si>
  <si>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</si>
  <si>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</si>
  <si>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</si>
  <si>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</si>
  <si>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</si>
  <si>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</si>
  <si>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</si>
  <si>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</si>
  <si>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</si>
  <si>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</si>
  <si>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</si>
  <si>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</si>
  <si>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</si>
  <si>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</si>
  <si>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</si>
  <si>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</si>
  <si>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</si>
  <si>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</si>
  <si>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</si>
  <si>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</si>
  <si>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</si>
  <si>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</si>
  <si>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</si>
  <si>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</si>
  <si>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</si>
  <si>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</si>
  <si>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</si>
  <si>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</si>
  <si>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</si>
  <si>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</si>
  <si>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</si>
  <si>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</si>
  <si>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</si>
  <si>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</si>
  <si>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</si>
  <si>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</si>
  <si>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</si>
  <si>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</si>
  <si>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</si>
  <si>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</si>
  <si>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</si>
  <si>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</si>
  <si>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</si>
  <si>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</si>
  <si>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</si>
  <si>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</si>
  <si>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</si>
  <si>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</si>
  <si>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</si>
  <si>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</si>
  <si>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</si>
  <si>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</si>
  <si>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</si>
  <si>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</si>
  <si>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</si>
  <si>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</si>
  <si>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</si>
  <si>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</si>
  <si>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</si>
  <si>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</si>
  <si>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</si>
  <si>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</si>
  <si>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</si>
  <si>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</si>
  <si>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</si>
  <si>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</si>
  <si>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</si>
  <si>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</si>
  <si>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</si>
  <si>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</si>
  <si>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</si>
  <si>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</si>
  <si>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</si>
  <si>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</si>
  <si>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</si>
  <si>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</si>
  <si>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</si>
  <si>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</si>
  <si>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</si>
  <si>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</si>
  <si>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</si>
  <si>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</si>
  <si>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</si>
  <si>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</si>
  <si>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</si>
  <si>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</si>
  <si>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</si>
  <si>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</si>
  <si>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</si>
  <si>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</si>
  <si>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</si>
  <si>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</si>
  <si>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</si>
  <si>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</si>
  <si>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</si>
  <si>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</si>
  <si>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</si>
  <si>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</si>
  <si>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</si>
  <si>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</si>
  <si>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</si>
  <si>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</si>
  <si>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</si>
  <si>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</si>
  <si>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</si>
  <si>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</si>
  <si>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</si>
  <si>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</si>
  <si>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</si>
  <si>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</si>
  <si>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</si>
  <si>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</si>
  <si>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</si>
  <si>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</si>
  <si>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</si>
  <si>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</si>
  <si>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</si>
  <si>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</si>
  <si>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</si>
  <si>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</si>
  <si>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</si>
  <si>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</si>
  <si>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</si>
  <si>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</si>
  <si>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</si>
  <si>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</si>
  <si>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</si>
  <si>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</si>
  <si>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</si>
  <si>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</si>
  <si>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</si>
  <si>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</si>
  <si>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</si>
  <si>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</si>
  <si>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</si>
  <si>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</si>
  <si>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</si>
  <si>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</si>
  <si>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</si>
  <si>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</si>
  <si>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</si>
  <si>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</si>
  <si>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</si>
  <si>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</si>
  <si>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</si>
  <si>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</si>
  <si>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</si>
  <si>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</si>
  <si>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</si>
  <si>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</si>
  <si>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</si>
  <si>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</si>
  <si>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</si>
  <si>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</si>
  <si>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</si>
  <si>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</si>
  <si>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</si>
  <si>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</si>
  <si>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</si>
  <si>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</si>
  <si>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</si>
  <si>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</si>
  <si>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</si>
  <si>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</si>
  <si>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</si>
  <si>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</si>
  <si>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</si>
  <si>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</si>
  <si>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</si>
  <si>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</si>
  <si>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</si>
  <si>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</si>
  <si>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</si>
  <si>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</si>
  <si>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</si>
  <si>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</si>
  <si>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</si>
  <si>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</si>
  <si>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</si>
  <si>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</si>
  <si>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</si>
  <si>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</si>
  <si>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</si>
  <si>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</si>
  <si>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</si>
  <si>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</si>
  <si>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</si>
  <si>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</si>
  <si>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</si>
  <si>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</si>
  <si>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</si>
  <si>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</si>
  <si>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</si>
  <si>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</si>
  <si>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</si>
  <si>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</si>
  <si>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</si>
  <si>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</si>
  <si>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</si>
  <si>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</si>
  <si>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</si>
  <si>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</si>
  <si>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</si>
  <si>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</si>
  <si>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</si>
  <si>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</si>
  <si>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</si>
  <si>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</si>
  <si>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</si>
  <si>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</si>
  <si>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</si>
  <si>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</si>
  <si>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</si>
  <si>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</si>
  <si>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</si>
  <si>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</si>
  <si>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</si>
  <si>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</si>
  <si>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</si>
  <si>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</si>
  <si>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</si>
  <si>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</si>
  <si>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</si>
  <si>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</si>
  <si>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</si>
  <si>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</si>
  <si>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</si>
  <si>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</si>
  <si>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</si>
  <si>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</si>
  <si>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</si>
  <si>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</si>
  <si>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</si>
  <si>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</si>
  <si>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</si>
  <si>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</si>
  <si>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</si>
  <si>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</si>
  <si>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</si>
  <si>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</si>
  <si>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</si>
  <si>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</si>
  <si>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</si>
  <si>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</si>
  <si>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</si>
  <si>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</si>
  <si>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</si>
  <si>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</si>
  <si>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</si>
  <si>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</si>
  <si>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</si>
  <si>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</si>
  <si>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</si>
  <si>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</si>
  <si>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</si>
  <si>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</si>
  <si>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</si>
  <si>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</si>
  <si>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</si>
  <si>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</si>
  <si>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</si>
  <si>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</si>
  <si>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</si>
  <si>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</si>
  <si>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</si>
  <si>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</si>
  <si>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</si>
  <si>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</si>
  <si>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</si>
  <si>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</si>
  <si>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</si>
  <si>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</si>
  <si>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</si>
  <si>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</si>
  <si>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</si>
  <si>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</si>
  <si>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</si>
  <si>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</si>
  <si>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</si>
  <si>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</si>
  <si>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</si>
  <si>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</si>
  <si>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</si>
  <si>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</si>
  <si>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</si>
  <si>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</si>
  <si>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</si>
  <si>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</si>
  <si>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</si>
  <si>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</si>
  <si>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</si>
  <si>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</si>
  <si>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</si>
  <si>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</si>
  <si>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</si>
  <si>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</si>
  <si>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</si>
  <si>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</si>
  <si>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</si>
  <si>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</si>
  <si>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</si>
  <si>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</si>
  <si>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</si>
  <si>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</si>
  <si>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</si>
  <si>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</si>
  <si>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</si>
  <si>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</si>
  <si>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</si>
  <si>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</si>
  <si>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</si>
  <si>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</si>
  <si>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</si>
  <si>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</si>
  <si>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</si>
  <si>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</si>
  <si>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</si>
  <si>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</si>
  <si>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</si>
  <si>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</si>
  <si>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</si>
  <si>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</si>
  <si>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</si>
  <si>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</si>
  <si>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</si>
  <si>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</si>
  <si>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</si>
  <si>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</si>
  <si>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</si>
  <si>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</si>
  <si>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</si>
  <si>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</si>
  <si>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</si>
  <si>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</si>
  <si>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</si>
  <si>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</si>
  <si>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</si>
  <si>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</si>
  <si>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</si>
  <si>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</si>
  <si>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</si>
  <si>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</si>
  <si>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</si>
  <si>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</si>
  <si>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</si>
  <si>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</si>
  <si>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</si>
  <si>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</si>
  <si>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</si>
  <si>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</si>
  <si>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</si>
  <si>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</si>
  <si>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</si>
  <si>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</si>
  <si>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</si>
  <si>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</si>
  <si>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</si>
  <si>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</si>
  <si>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</si>
  <si>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</si>
  <si>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</si>
  <si>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</si>
  <si>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</si>
  <si>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</si>
  <si>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</si>
  <si>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</si>
  <si>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</si>
  <si>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</si>
  <si>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</si>
  <si>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</si>
  <si>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</si>
  <si>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</si>
  <si>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</si>
  <si>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</si>
  <si>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</si>
  <si>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</si>
  <si>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</si>
  <si>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</si>
  <si>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</si>
  <si>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</si>
  <si>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</si>
  <si>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</si>
  <si>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</si>
  <si>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</si>
  <si>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</si>
  <si>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</si>
  <si>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</si>
  <si>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</si>
  <si>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</si>
  <si>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</si>
  <si>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</si>
  <si>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</si>
  <si>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</si>
  <si>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</si>
  <si>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</si>
  <si>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</si>
  <si>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</si>
  <si>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</si>
  <si>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</si>
  <si>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</si>
  <si>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</si>
  <si>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</si>
  <si>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</si>
  <si>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</si>
  <si>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</si>
  <si>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</si>
  <si>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</si>
  <si>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</si>
  <si>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</si>
  <si>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</si>
  <si>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</si>
  <si>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</si>
  <si>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</si>
  <si>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</si>
  <si>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</si>
  <si>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</si>
  <si>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</si>
  <si>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</si>
  <si>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</si>
  <si>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</si>
  <si>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</si>
  <si>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</si>
  <si>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</si>
  <si>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</si>
  <si>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</si>
  <si>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</si>
  <si>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</si>
  <si>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</si>
  <si>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</si>
  <si>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</si>
  <si>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</si>
  <si>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</si>
  <si>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</si>
  <si>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</si>
  <si>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</si>
  <si>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</si>
  <si>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</si>
  <si>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</si>
  <si>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</si>
  <si>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</si>
  <si>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</si>
  <si>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</si>
  <si>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</si>
  <si>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</si>
  <si>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</si>
  <si>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</si>
  <si>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</si>
  <si>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</si>
  <si>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</si>
  <si>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</si>
  <si>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</si>
  <si>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</si>
  <si>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</si>
  <si>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</si>
  <si>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</si>
  <si>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</si>
  <si>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</si>
  <si>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</si>
  <si>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</si>
  <si>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</si>
  <si>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</si>
  <si>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</si>
  <si>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</si>
  <si>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</si>
  <si>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090</t>
  </si>
  <si>
    <t>3952</t>
  </si>
  <si>
    <t>6073</t>
  </si>
  <si>
    <t>nenrin@sukoyaka.or.jp</t>
  </si>
  <si>
    <t>420</t>
  </si>
  <si>
    <t>0856</t>
  </si>
  <si>
    <t>粉川</t>
  </si>
  <si>
    <t>悦子</t>
  </si>
  <si>
    <t>コガワ</t>
  </si>
  <si>
    <t>エツコ</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</si>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</sst>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86" max="86" customWidth="true" hidden="true" width="17.0" collapsed="true"/>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5" customWidth="true" hidden="fals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56.0</v>
      </c>
      <c r="E7" s="309" t="s">
        <v>6</v>
      </c>
      <c r="F7" s="309"/>
      <c r="G7" s="310"/>
      <c r="H7" s="310"/>
      <c r="I7" s="309" t="s">
        <v>62</v>
      </c>
      <c r="J7" s="309"/>
      <c r="K7" s="309"/>
      <c r="L7" s="309"/>
      <c r="M7" s="309"/>
      <c r="N7" s="309" t="s">
        <v>74</v>
      </c>
      <c r="O7" s="309"/>
      <c r="P7" s="309"/>
      <c r="Q7" s="309"/>
      <c r="R7" s="390" t="str">
        <f>IF(ISNA(VLOOKUP(Y7,$E$145:$F$181,2,FALSE)),"",VLOOKUP(Y7,$E$145:$F$181,2,FALSE))</f>
        <v>3</v>
      </c>
      <c r="S7" s="390"/>
      <c r="T7" s="390"/>
      <c r="U7" s="390"/>
      <c r="V7" s="309" t="s">
        <v>77</v>
      </c>
      <c r="W7" s="309"/>
      <c r="X7" s="309"/>
      <c r="Y7" s="309" t="s">
        <v>378</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1"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1"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1"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1"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false" x14ac:dyDescent="0.15">
      <c r="A116">
        <v>115</v>
      </c>
      <c r="B116" s="499" t="s">
        <v>370</v>
      </c>
      <c r="C116" s="500"/>
      <c r="D116" s="501"/>
    </row>
    <row r="117" spans="1:61" ht="25.9" hidden="false"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